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36" windowWidth="41172" windowHeight="16368"/>
  </bookViews>
  <sheets>
    <sheet name="Rozdelenie vykurovacích okruhov" sheetId="9" r:id="rId1"/>
    <sheet name="Ostatné prvky" sheetId="8" r:id="rId2"/>
    <sheet name="Izolácie" sheetId="7" r:id="rId3"/>
    <sheet name="Expanzné nádoby" sheetId="6" r:id="rId4"/>
    <sheet name="Kotly a zásobniky" sheetId="5" r:id="rId5"/>
    <sheet name="Podlahové vykurovanie" sheetId="1" r:id="rId6"/>
    <sheet name="Napojenie vykurovacích telies" sheetId="2" r:id="rId7"/>
    <sheet name="Regulačné armatúry" sheetId="3" r:id="rId8"/>
  </sheets>
  <calcPr calcId="124519"/>
</workbook>
</file>

<file path=xl/calcChain.xml><?xml version="1.0" encoding="utf-8"?>
<calcChain xmlns="http://schemas.openxmlformats.org/spreadsheetml/2006/main">
  <c r="G8" i="5"/>
  <c r="G7"/>
  <c r="G12" i="8"/>
  <c r="G10" i="7"/>
  <c r="G6" i="6"/>
  <c r="G11" i="3"/>
  <c r="G22" i="2"/>
  <c r="G15" i="1"/>
  <c r="G16" l="1"/>
  <c r="G23" i="2"/>
  <c r="G12" i="3"/>
  <c r="G7" i="6"/>
  <c r="G11" i="7"/>
  <c r="G13" i="8"/>
</calcChain>
</file>

<file path=xl/sharedStrings.xml><?xml version="1.0" encoding="utf-8"?>
<sst xmlns="http://schemas.openxmlformats.org/spreadsheetml/2006/main" count="277" uniqueCount="134">
  <si>
    <t>č.</t>
  </si>
  <si>
    <t>Artikel</t>
  </si>
  <si>
    <t>Názov</t>
  </si>
  <si>
    <t>Množstvo</t>
  </si>
  <si>
    <t>Jednotka</t>
  </si>
  <si>
    <t>Jednotková
cena
(bez DPH)</t>
  </si>
  <si>
    <t>Celková
cena
(bez DPH)</t>
  </si>
  <si>
    <t>HERZ      (Posledná aktualizácia: 04.2023)</t>
  </si>
  <si>
    <t>3D16020</t>
  </si>
  <si>
    <t>HERZ Rúrka plast-hliníková PE-RT Al 0,2mm (PV) 16x2,0 ( 200 m )</t>
  </si>
  <si>
    <t>m</t>
  </si>
  <si>
    <t>3F03009</t>
  </si>
  <si>
    <t>HERZ Platňa noppová Combitop  30-2 ( 6,72 m^2 )</t>
  </si>
  <si>
    <t>m^2</t>
  </si>
  <si>
    <t>3F14001</t>
  </si>
  <si>
    <t>HERZ RENOVA 16 platňa 1000x500 ( 1 m^2 )</t>
  </si>
  <si>
    <t>HERZ Rozdeľovač tyčový z nerezovej ocele s regulačnými prietokomermi (do 3 l/min) 7-okruhový, DN 25 pre vykurovacie okruhy plošného vykurovanie</t>
  </si>
  <si>
    <t>ks</t>
  </si>
  <si>
    <t>PVK00011417</t>
  </si>
  <si>
    <t>HERZ - Chránička 16 ( 50 m )</t>
  </si>
  <si>
    <t>HERZ - Skrinka rozdeľovača (do steny) šírka 750 mm</t>
  </si>
  <si>
    <t>3F14002</t>
  </si>
  <si>
    <t xml:space="preserve">HERZ RENOVA 16 teplovodiaci plech </t>
  </si>
  <si>
    <t>3F08002</t>
  </si>
  <si>
    <t>Okrajový izolačný a tlmiaci pás RDS 8/160 MK ( 100 m )</t>
  </si>
  <si>
    <t>3F09001</t>
  </si>
  <si>
    <t>Prísada do poteru  ( 10 kg )</t>
  </si>
  <si>
    <t>kg</t>
  </si>
  <si>
    <t>SALUS Controls (Thermo-control SK s.r.o.)      (Neaktualizované od: 03.2016)</t>
  </si>
  <si>
    <t>T28NC-230V M28x1,5; 5060103691562</t>
  </si>
  <si>
    <t>Termoelektrický pohon T28NC 230V</t>
  </si>
  <si>
    <t>KL10; 5060103692408</t>
  </si>
  <si>
    <t>Centrálna svorkovnica k ovládaniu podlahového vykurovania 8+1  KL10</t>
  </si>
  <si>
    <t>Cena použitých výrobkov</t>
  </si>
  <si>
    <t>Celková cena</t>
  </si>
  <si>
    <t>Poznámka:</t>
  </si>
  <si>
    <t>3C20034</t>
  </si>
  <si>
    <t>HERZ Rúrka plast-hliníková PE-RT hr. Al 0,4-0,8 mm, v tyči 20x2,0 ( 5 m )</t>
  </si>
  <si>
    <t>3C32035</t>
  </si>
  <si>
    <t>HERZ Rúrka plast-hliníková PE-RT hr. Al 0,4-0,8 mm, v tyči 32x3,0 ( 5 m )</t>
  </si>
  <si>
    <t>3C26035</t>
  </si>
  <si>
    <t>HERZ Rúrka plast-hliníková PE-RT hr. Al 0,4-0,8 mm, v tyči 26x3,0 ( 5 m )</t>
  </si>
  <si>
    <t>3C40036</t>
  </si>
  <si>
    <t>HERZ Rúrka plast-hliníková PE-RT hr. Al 0,4-0,8 mm, v tyči 40x3,5 ( 5 m )</t>
  </si>
  <si>
    <t>Prechodka na plastové rúrky (G 3/4) 16x2</t>
  </si>
  <si>
    <t>Spojka (závitová) Rp 3/4 / G 1</t>
  </si>
  <si>
    <t>P723215</t>
  </si>
  <si>
    <t>T-kus redukovaný 32x3 / 32x3 / 20x2</t>
  </si>
  <si>
    <t>P724006</t>
  </si>
  <si>
    <t>T-kus redukovaný 40x3,5 / 26x3 / 32x3</t>
  </si>
  <si>
    <t>P724002</t>
  </si>
  <si>
    <t>T-kus stredná vetva redukovaná 40x3,5 / 26x3 / 40x3,5</t>
  </si>
  <si>
    <t>P722617</t>
  </si>
  <si>
    <t>T-kus zväčšená stredná vetva 26x3 / 32x3 / 26x3</t>
  </si>
  <si>
    <t>IVAR CS s.r.o.      (Posledná aktualizácia: 12.2023)</t>
  </si>
  <si>
    <t>IVCCT.15</t>
  </si>
  <si>
    <t>Rúrka - IVAR.C - steel (z vonku.pozinkovaná) 15x1,2 ( 6 m )</t>
  </si>
  <si>
    <t>IVCCT.35</t>
  </si>
  <si>
    <t>Rúrka - IVAR.C - steel (z vonku.pozinkovaná) 35x1,5 ( 6 m )</t>
  </si>
  <si>
    <t>IVCCT.42</t>
  </si>
  <si>
    <t>Rúrka - IVAR.C - steel (z vonku.pozinkovaná) 42x1,5 ( 6 m )</t>
  </si>
  <si>
    <t>IVCCT.54</t>
  </si>
  <si>
    <t>Rúrka - IVAR.C - steel (z vonku.pozinkovaná) 54x1,5 ( 6 m )</t>
  </si>
  <si>
    <t>IVC10.42</t>
  </si>
  <si>
    <t>Nátrubok - C 42x42</t>
  </si>
  <si>
    <t>IVC12.5435</t>
  </si>
  <si>
    <t>Redukcia s jedným zásuvným koncom - C 54x35mm</t>
  </si>
  <si>
    <t>IVC12.5442</t>
  </si>
  <si>
    <t>Redukcia s jedným zásuvným koncom - C 54x42mm</t>
  </si>
  <si>
    <t>IVC40.54</t>
  </si>
  <si>
    <t>T-kus 90° - jednoznačný - C 54mm</t>
  </si>
  <si>
    <t>HERZ (ventily)      (Posledná aktualizácia: 04.2023)</t>
  </si>
  <si>
    <t>Filter 0,5 mm ( Rp ) DN 20</t>
  </si>
  <si>
    <t>HERZ Kohút guľový s pákovým ovládačom hrdlo x vonkajší závit, PN50, DN 15</t>
  </si>
  <si>
    <t>HERZ Kohút guľový s pákovým ovládačom hrdlo x vonkajší závit, PN50, DN 25</t>
  </si>
  <si>
    <t>STRÖMAX 4017 M DN 15</t>
  </si>
  <si>
    <t>STRÖMAX 4017 M DN 20</t>
  </si>
  <si>
    <t>STRÖMAX 4017 M DN 25</t>
  </si>
  <si>
    <t>ESBE      (Neaktualizované od: 10.2016)</t>
  </si>
  <si>
    <t>Zónový ventil so servopohonom MBA121 DN 20</t>
  </si>
  <si>
    <t>VAILLANT      (Neaktualizované od: 08.2022)</t>
  </si>
  <si>
    <t xml:space="preserve">eloBLOCK VE 24 </t>
  </si>
  <si>
    <t xml:space="preserve">Tepelné čerpadlo aroTHERM plus VWL 105/6 A 400 V Riadiaci modul VWZ AI MB4 Regulátor multiMATIC 700 </t>
  </si>
  <si>
    <t>Flamco (dodávateľ CERTIMA, s.r.o.)      (Neaktualizované od: 05.2016)</t>
  </si>
  <si>
    <t>Airfix A 8 - 80 25</t>
  </si>
  <si>
    <t>Flexcon C (2-25 l) 8</t>
  </si>
  <si>
    <t>Flexcon C (35-80 l) 35</t>
  </si>
  <si>
    <t>ARMACELL (dodávateľ CERTIMA, s.r.o.)      (Neaktualizované od: 10.2020)</t>
  </si>
  <si>
    <t>TL 15 x 27 DG</t>
  </si>
  <si>
    <t>Tubolit DG hr. 25 mm; d = 15 mm</t>
  </si>
  <si>
    <t>TL 18 x 30 DG</t>
  </si>
  <si>
    <t>Tubolit DG hr. 30 mm; d = 18 mm</t>
  </si>
  <si>
    <t>TL 22 x 30 DG</t>
  </si>
  <si>
    <t>Tubolit DG hr. 30 mm; d = 22 mm</t>
  </si>
  <si>
    <t>TL 28 x 30 DG</t>
  </si>
  <si>
    <t>Tubolit DG hr. 30 mm; d = 28 mm</t>
  </si>
  <si>
    <t>TL 35 x 30 DG</t>
  </si>
  <si>
    <t>Tubolit DG hr. 30 mm; d = 35 mm</t>
  </si>
  <si>
    <t>TL 42 x 30 DG</t>
  </si>
  <si>
    <t>Tubolit DG hr. 30 mm; d = 42 mm</t>
  </si>
  <si>
    <t>TL 54 x 30 DG</t>
  </si>
  <si>
    <t>Tubolit DG hr. 30 mm; d = 54 mm</t>
  </si>
  <si>
    <t>VS10W; 5060103692385</t>
  </si>
  <si>
    <t>Digitálny drôtový termostat VS10  W</t>
  </si>
  <si>
    <t xml:space="preserve"> Neznámy - oceľové potrubia      (Posledná aktualizácia: )</t>
  </si>
  <si>
    <t>Oceľová rúrka bezšvíková (archív) DN 25 - !!! Vyradené z predaja 10.2021</t>
  </si>
  <si>
    <t>---</t>
  </si>
  <si>
    <t>Spojka z HERZ Rúrka plast-hliníková PE-RT hr. Al 0,4-0,8 mm, v tyči 32x3,0 na HERZ Rúrka plast-hliníková PE-RT hr. Al 0,4-0,8 mm, v tyči 20x2,0</t>
  </si>
  <si>
    <t>j.</t>
  </si>
  <si>
    <t>Spojka z Oceľová rúrka bezšvíková (archív) DN 20 na Oceľová rúrka bezšvíková (archív) DN 25</t>
  </si>
  <si>
    <t>Spojka z Oceľová rúrka bezšvíková (archív) DN 20 na Rúrka - IVAR.C - steel (z vonku.pozinkovaná) 54x1,5</t>
  </si>
  <si>
    <t>Spojka z Oceľová rúrka bezšvíková (archív) DN 20 na HERZ Rúrka plast-hliníková PE-RT hr. Al 0,4-0,8 mm, v tyči 40x3,5</t>
  </si>
  <si>
    <t>Spojka z Oceľová rúrka bezšvíková (archív) DN 20 na Rúrka - IVAR.C - steel (z vonku.pozinkovaná) 42x1,5</t>
  </si>
  <si>
    <t>Spojka z Rúrka - IVAR.C - steel (z vonku.pozinkovaná) 15x1,2 na Rúrka - IVAR.C - steel (z vonku.pozinkovaná) 35x1,5</t>
  </si>
  <si>
    <t>HERZ Rozdeľovač k Pumpfixu DN 25 2-okruhový</t>
  </si>
  <si>
    <t xml:space="preserve">PUMPFIX MIX DN 25 (4,0 m3/h) WILO Yonos Para 25/1-6 </t>
  </si>
  <si>
    <t xml:space="preserve">PUMPFIX MIX DN 25 (6,3 m3/h) WILO Yonos Para 25/1-6 </t>
  </si>
  <si>
    <t xml:space="preserve">PUMPFIX Direkt DN 25WILO Yonos Para 25/1-6 </t>
  </si>
  <si>
    <t>Fancoil Vaillant VA 2-075 CN</t>
  </si>
  <si>
    <t>Regulátor vaillant VA 2-WC C</t>
  </si>
  <si>
    <t xml:space="preserve">allSTOR plus VPS 300/3-7 </t>
  </si>
  <si>
    <t xml:space="preserve"> MAGNETICKÝ FILTER 6/4"</t>
  </si>
  <si>
    <t>SYSTEMOVÝ REGULÁTOR VAILLANT sensoCOMFORT 720</t>
  </si>
  <si>
    <t>ROZŠÍRUJÚCI MODUL VAILLANT VR 71</t>
  </si>
  <si>
    <t>DIAĽKOVÉ OVLADANIE NA 2.NP VAILLANT VR 91</t>
  </si>
  <si>
    <t>SensoNET VR VR 940f - - INTERNETOVÝ KOMUNIKAČNÝ MODUL SO SIEŤOVÝM ADAPTÉROM</t>
  </si>
  <si>
    <t>OBEHOVÉ ČERPADLO CIRKULÁCIU TÚV GRUNDFOS ALPHA 2 25-60N 130</t>
  </si>
  <si>
    <t>VR 10 snímač teploty</t>
  </si>
  <si>
    <t>Meranie  regulácia</t>
  </si>
  <si>
    <t>Spustenie a uvedenie do prevadzky elektrokotol</t>
  </si>
  <si>
    <t>Spustenie a uvedenie do prevadzky tepelné čerpadlá</t>
  </si>
  <si>
    <t>VR 32 B kaskádový modul (eBUS) s možnosťou upevnenia na stenu pre tepelné čerpadlá</t>
  </si>
  <si>
    <t xml:space="preserve">VR 32 kaskádový modul </t>
  </si>
  <si>
    <t xml:space="preserve">uniSTOR VIH RW 500 </t>
  </si>
</sst>
</file>

<file path=xl/styles.xml><?xml version="1.0" encoding="utf-8"?>
<styleSheet xmlns="http://schemas.openxmlformats.org/spreadsheetml/2006/main">
  <numFmts count="1">
    <numFmt numFmtId="164" formatCode="#,##0.00_ &quot;€&quot;"/>
  </numFmts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1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1" xfId="0" applyFont="1" applyBorder="1"/>
    <xf numFmtId="0" fontId="1" fillId="0" borderId="2" xfId="0" applyFont="1" applyBorder="1"/>
    <xf numFmtId="164" fontId="1" fillId="0" borderId="2" xfId="0" applyNumberFormat="1" applyFont="1" applyBorder="1" applyAlignment="1">
      <alignment wrapText="1"/>
    </xf>
    <xf numFmtId="164" fontId="1" fillId="0" borderId="3" xfId="0" applyNumberFormat="1" applyFont="1" applyBorder="1" applyAlignment="1">
      <alignment wrapText="1"/>
    </xf>
    <xf numFmtId="164" fontId="0" fillId="0" borderId="0" xfId="0" applyNumberFormat="1"/>
    <xf numFmtId="164" fontId="1" fillId="0" borderId="0" xfId="0" applyNumberFormat="1" applyFont="1"/>
    <xf numFmtId="0" fontId="2" fillId="2" borderId="0" xfId="0" applyFont="1" applyFill="1"/>
    <xf numFmtId="164" fontId="2" fillId="2" borderId="0" xfId="0" applyNumberFormat="1" applyFont="1" applyFill="1"/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C14" sqref="C14"/>
    </sheetView>
  </sheetViews>
  <sheetFormatPr defaultRowHeight="14.4"/>
  <cols>
    <col min="1" max="1" width="2.44140625" bestFit="1" customWidth="1"/>
    <col min="2" max="2" width="10.33203125" bestFit="1" customWidth="1"/>
    <col min="3" max="3" width="48.21875" bestFit="1" customWidth="1"/>
    <col min="4" max="4" width="22.6640625" bestFit="1" customWidth="1"/>
    <col min="5" max="5" width="8.6640625" bestFit="1" customWidth="1"/>
    <col min="6" max="6" width="8.886718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7</v>
      </c>
      <c r="D2" s="10"/>
      <c r="E2" s="10"/>
      <c r="F2" s="11"/>
      <c r="G2" s="11"/>
    </row>
    <row r="3" spans="1:7">
      <c r="A3">
        <v>1</v>
      </c>
      <c r="B3">
        <v>1450111</v>
      </c>
      <c r="C3" t="s">
        <v>114</v>
      </c>
      <c r="D3">
        <v>1</v>
      </c>
      <c r="E3" t="s">
        <v>17</v>
      </c>
      <c r="F3" s="8">
        <v>211.09</v>
      </c>
      <c r="G3" s="8">
        <v>211.09</v>
      </c>
    </row>
    <row r="4" spans="1:7">
      <c r="A4">
        <v>2</v>
      </c>
      <c r="B4">
        <v>1451117</v>
      </c>
      <c r="C4" t="s">
        <v>115</v>
      </c>
      <c r="D4">
        <v>1</v>
      </c>
      <c r="E4" t="s">
        <v>17</v>
      </c>
      <c r="F4" s="8">
        <v>557.63</v>
      </c>
      <c r="G4" s="8">
        <v>557.63</v>
      </c>
    </row>
    <row r="5" spans="1:7">
      <c r="A5">
        <v>3</v>
      </c>
      <c r="B5">
        <v>1451113</v>
      </c>
      <c r="C5" t="s">
        <v>116</v>
      </c>
      <c r="D5">
        <v>1</v>
      </c>
      <c r="E5" t="s">
        <v>17</v>
      </c>
      <c r="F5" s="8">
        <v>558.75</v>
      </c>
      <c r="G5" s="8">
        <v>558.75</v>
      </c>
    </row>
    <row r="6" spans="1:7" s="1" customFormat="1">
      <c r="A6">
        <v>4</v>
      </c>
      <c r="B6">
        <v>1451117</v>
      </c>
      <c r="C6" t="s">
        <v>117</v>
      </c>
      <c r="D6">
        <v>1</v>
      </c>
      <c r="E6" t="s">
        <v>17</v>
      </c>
      <c r="F6" s="8">
        <v>557.63</v>
      </c>
      <c r="G6" s="8">
        <v>557.63</v>
      </c>
    </row>
    <row r="7" spans="1:7">
      <c r="D7" s="1"/>
      <c r="G7" s="9"/>
    </row>
    <row r="8" spans="1:7">
      <c r="B8" s="2"/>
      <c r="C8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"/>
  <sheetViews>
    <sheetView workbookViewId="0"/>
  </sheetViews>
  <sheetFormatPr defaultRowHeight="14.4"/>
  <cols>
    <col min="1" max="1" width="2.44140625" bestFit="1" customWidth="1"/>
    <col min="2" max="2" width="21" bestFit="1" customWidth="1"/>
    <col min="3" max="3" width="117.5546875" bestFit="1" customWidth="1"/>
    <col min="4" max="4" width="22.6640625" bestFit="1" customWidth="1"/>
    <col min="5" max="5" width="8.6640625" bestFit="1" customWidth="1"/>
    <col min="6" max="6" width="8.886718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28</v>
      </c>
      <c r="D2" s="10"/>
      <c r="E2" s="10"/>
      <c r="F2" s="11"/>
      <c r="G2" s="11"/>
    </row>
    <row r="3" spans="1:7">
      <c r="A3">
        <v>1</v>
      </c>
      <c r="B3" t="s">
        <v>102</v>
      </c>
      <c r="C3" t="s">
        <v>103</v>
      </c>
      <c r="D3">
        <v>10</v>
      </c>
      <c r="E3" t="s">
        <v>17</v>
      </c>
      <c r="F3" s="8">
        <v>63.7</v>
      </c>
      <c r="G3" s="8">
        <v>637</v>
      </c>
    </row>
    <row r="4" spans="1:7">
      <c r="A4" s="10"/>
      <c r="B4" s="10"/>
      <c r="C4" s="10" t="s">
        <v>104</v>
      </c>
      <c r="D4" s="10"/>
      <c r="E4" s="10"/>
      <c r="F4" s="11"/>
      <c r="G4" s="11"/>
    </row>
    <row r="5" spans="1:7">
      <c r="A5">
        <v>1</v>
      </c>
      <c r="C5" t="s">
        <v>105</v>
      </c>
      <c r="D5">
        <v>0.09</v>
      </c>
      <c r="E5" t="s">
        <v>10</v>
      </c>
      <c r="F5" s="8">
        <v>0</v>
      </c>
      <c r="G5" s="8">
        <v>0</v>
      </c>
    </row>
    <row r="6" spans="1:7">
      <c r="A6">
        <v>2</v>
      </c>
      <c r="B6" t="s">
        <v>106</v>
      </c>
      <c r="C6" t="s">
        <v>107</v>
      </c>
      <c r="D6">
        <v>2</v>
      </c>
      <c r="E6" t="s">
        <v>108</v>
      </c>
      <c r="F6" s="8">
        <v>0</v>
      </c>
      <c r="G6" s="8">
        <v>0</v>
      </c>
    </row>
    <row r="7" spans="1:7">
      <c r="A7">
        <v>3</v>
      </c>
      <c r="B7" t="s">
        <v>106</v>
      </c>
      <c r="C7" t="s">
        <v>109</v>
      </c>
      <c r="D7">
        <v>2</v>
      </c>
      <c r="E7" t="s">
        <v>108</v>
      </c>
      <c r="F7" s="8">
        <v>0</v>
      </c>
      <c r="G7" s="8">
        <v>0</v>
      </c>
    </row>
    <row r="8" spans="1:7">
      <c r="A8">
        <v>4</v>
      </c>
      <c r="B8" t="s">
        <v>106</v>
      </c>
      <c r="C8" t="s">
        <v>110</v>
      </c>
      <c r="D8">
        <v>4</v>
      </c>
      <c r="E8" t="s">
        <v>108</v>
      </c>
      <c r="F8" s="8">
        <v>0</v>
      </c>
      <c r="G8" s="8">
        <v>0</v>
      </c>
    </row>
    <row r="9" spans="1:7">
      <c r="A9">
        <v>5</v>
      </c>
      <c r="B9" t="s">
        <v>106</v>
      </c>
      <c r="C9" t="s">
        <v>111</v>
      </c>
      <c r="D9">
        <v>2</v>
      </c>
      <c r="E9" t="s">
        <v>108</v>
      </c>
      <c r="F9" s="8">
        <v>0</v>
      </c>
      <c r="G9" s="8">
        <v>0</v>
      </c>
    </row>
    <row r="10" spans="1:7">
      <c r="A10">
        <v>6</v>
      </c>
      <c r="B10" t="s">
        <v>106</v>
      </c>
      <c r="C10" t="s">
        <v>112</v>
      </c>
      <c r="D10">
        <v>2</v>
      </c>
      <c r="E10" t="s">
        <v>108</v>
      </c>
      <c r="F10" s="8">
        <v>0</v>
      </c>
      <c r="G10" s="8">
        <v>0</v>
      </c>
    </row>
    <row r="11" spans="1:7">
      <c r="A11">
        <v>7</v>
      </c>
      <c r="B11" t="s">
        <v>106</v>
      </c>
      <c r="C11" t="s">
        <v>113</v>
      </c>
      <c r="D11">
        <v>2</v>
      </c>
      <c r="E11" t="s">
        <v>108</v>
      </c>
      <c r="F11" s="8">
        <v>0</v>
      </c>
      <c r="G11" s="8">
        <v>0</v>
      </c>
    </row>
    <row r="12" spans="1:7" s="1" customFormat="1">
      <c r="D12" s="1" t="s">
        <v>33</v>
      </c>
      <c r="F12" s="9"/>
      <c r="G12" s="9">
        <f>SUM(G2:G11)</f>
        <v>637</v>
      </c>
    </row>
    <row r="13" spans="1:7">
      <c r="D13" s="1" t="s">
        <v>34</v>
      </c>
      <c r="G13" s="9" t="e">
        <f>'Podlahové vykurovanie'!G15+'Napojenie vykurovacích telies'!G22+'Regulačné armatúry'!G11+#REF!+'Kotly a zásobniky'!G7+'Expanzné nádoby'!G6+Izolácie!G10+'Ostatné prvky'!G12+'Rozdelenie vykurovacích okruhov'!G6</f>
        <v>#REF!</v>
      </c>
    </row>
    <row r="14" spans="1:7">
      <c r="B14" s="2" t="s">
        <v>35</v>
      </c>
      <c r="C14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12"/>
  <sheetViews>
    <sheetView workbookViewId="0"/>
  </sheetViews>
  <sheetFormatPr defaultRowHeight="14.4"/>
  <cols>
    <col min="1" max="1" width="2.44140625" bestFit="1" customWidth="1"/>
    <col min="2" max="2" width="12" bestFit="1" customWidth="1"/>
    <col min="3" max="3" width="61.5546875" bestFit="1" customWidth="1"/>
    <col min="4" max="4" width="22.6640625" bestFit="1" customWidth="1"/>
    <col min="5" max="5" width="8.6640625" bestFit="1" customWidth="1"/>
    <col min="6" max="6" width="8.886718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87</v>
      </c>
      <c r="D2" s="10"/>
      <c r="E2" s="10"/>
      <c r="F2" s="11"/>
      <c r="G2" s="11"/>
    </row>
    <row r="3" spans="1:7">
      <c r="A3">
        <v>1</v>
      </c>
      <c r="B3" t="s">
        <v>88</v>
      </c>
      <c r="C3" t="s">
        <v>89</v>
      </c>
      <c r="D3">
        <v>1.41</v>
      </c>
      <c r="E3" t="s">
        <v>10</v>
      </c>
      <c r="F3" s="8">
        <v>1.96</v>
      </c>
      <c r="G3" s="8">
        <v>2.76</v>
      </c>
    </row>
    <row r="4" spans="1:7">
      <c r="A4">
        <v>2</v>
      </c>
      <c r="B4" t="s">
        <v>90</v>
      </c>
      <c r="C4" t="s">
        <v>91</v>
      </c>
      <c r="D4">
        <v>9.18</v>
      </c>
      <c r="E4" t="s">
        <v>10</v>
      </c>
      <c r="F4" s="8">
        <v>2.2799999999999998</v>
      </c>
      <c r="G4" s="8">
        <v>20.93</v>
      </c>
    </row>
    <row r="5" spans="1:7">
      <c r="A5">
        <v>3</v>
      </c>
      <c r="B5" t="s">
        <v>92</v>
      </c>
      <c r="C5" t="s">
        <v>93</v>
      </c>
      <c r="D5">
        <v>1.62</v>
      </c>
      <c r="E5" t="s">
        <v>10</v>
      </c>
      <c r="F5" s="8">
        <v>2.4700000000000002</v>
      </c>
      <c r="G5" s="8">
        <v>4</v>
      </c>
    </row>
    <row r="6" spans="1:7">
      <c r="A6">
        <v>4</v>
      </c>
      <c r="B6" t="s">
        <v>94</v>
      </c>
      <c r="C6" t="s">
        <v>95</v>
      </c>
      <c r="D6">
        <v>58.74</v>
      </c>
      <c r="E6" t="s">
        <v>10</v>
      </c>
      <c r="F6" s="8">
        <v>2.62</v>
      </c>
      <c r="G6" s="8">
        <v>153.9</v>
      </c>
    </row>
    <row r="7" spans="1:7">
      <c r="A7">
        <v>5</v>
      </c>
      <c r="B7" t="s">
        <v>96</v>
      </c>
      <c r="C7" t="s">
        <v>97</v>
      </c>
      <c r="D7">
        <v>103.12</v>
      </c>
      <c r="E7" t="s">
        <v>10</v>
      </c>
      <c r="F7" s="8">
        <v>2.93</v>
      </c>
      <c r="G7" s="8">
        <v>302.14</v>
      </c>
    </row>
    <row r="8" spans="1:7">
      <c r="A8">
        <v>6</v>
      </c>
      <c r="B8" t="s">
        <v>98</v>
      </c>
      <c r="C8" t="s">
        <v>99</v>
      </c>
      <c r="D8">
        <v>42.99</v>
      </c>
      <c r="E8" t="s">
        <v>10</v>
      </c>
      <c r="F8" s="8">
        <v>3.4</v>
      </c>
      <c r="G8" s="8">
        <v>146.16999999999999</v>
      </c>
    </row>
    <row r="9" spans="1:7">
      <c r="A9">
        <v>7</v>
      </c>
      <c r="B9" t="s">
        <v>100</v>
      </c>
      <c r="C9" t="s">
        <v>101</v>
      </c>
      <c r="D9">
        <v>13.1</v>
      </c>
      <c r="E9" t="s">
        <v>10</v>
      </c>
      <c r="F9" s="8">
        <v>4.07</v>
      </c>
      <c r="G9" s="8">
        <v>53.32</v>
      </c>
    </row>
    <row r="10" spans="1:7" s="1" customFormat="1">
      <c r="D10" s="1" t="s">
        <v>33</v>
      </c>
      <c r="F10" s="9"/>
      <c r="G10" s="9">
        <f>SUM(G2:G9)</f>
        <v>683.22</v>
      </c>
    </row>
    <row r="11" spans="1:7">
      <c r="D11" s="1" t="s">
        <v>34</v>
      </c>
      <c r="G11" s="9" t="e">
        <f>'Podlahové vykurovanie'!G15+'Napojenie vykurovacích telies'!G22+'Regulačné armatúry'!G11+#REF!+'Kotly a zásobniky'!G7+'Expanzné nádoby'!G6+Izolácie!G10+'Ostatné prvky'!G12+'Rozdelenie vykurovacích okruhov'!G6</f>
        <v>#REF!</v>
      </c>
    </row>
    <row r="12" spans="1:7">
      <c r="B12" s="2" t="s">
        <v>35</v>
      </c>
      <c r="C12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8"/>
  <sheetViews>
    <sheetView workbookViewId="0"/>
  </sheetViews>
  <sheetFormatPr defaultRowHeight="14.4"/>
  <cols>
    <col min="1" max="1" width="2.44140625" bestFit="1" customWidth="1"/>
    <col min="2" max="2" width="10.33203125" bestFit="1" customWidth="1"/>
    <col min="3" max="3" width="58.5546875" bestFit="1" customWidth="1"/>
    <col min="4" max="4" width="22.6640625" bestFit="1" customWidth="1"/>
    <col min="5" max="5" width="8.6640625" bestFit="1" customWidth="1"/>
    <col min="6" max="6" width="8.777343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83</v>
      </c>
      <c r="D2" s="10"/>
      <c r="E2" s="10"/>
      <c r="F2" s="11"/>
      <c r="G2" s="11"/>
    </row>
    <row r="3" spans="1:7">
      <c r="A3">
        <v>1</v>
      </c>
      <c r="B3">
        <v>24558</v>
      </c>
      <c r="C3" t="s">
        <v>84</v>
      </c>
      <c r="D3">
        <v>1</v>
      </c>
      <c r="E3" t="s">
        <v>17</v>
      </c>
      <c r="F3" s="8">
        <v>0</v>
      </c>
      <c r="G3" s="8">
        <v>0</v>
      </c>
    </row>
    <row r="4" spans="1:7">
      <c r="A4">
        <v>2</v>
      </c>
      <c r="B4">
        <v>26073</v>
      </c>
      <c r="C4" t="s">
        <v>85</v>
      </c>
      <c r="D4">
        <v>1</v>
      </c>
      <c r="E4" t="s">
        <v>17</v>
      </c>
      <c r="F4" s="8">
        <v>31.9</v>
      </c>
      <c r="G4" s="8">
        <v>31.9</v>
      </c>
    </row>
    <row r="5" spans="1:7">
      <c r="A5">
        <v>3</v>
      </c>
      <c r="B5">
        <v>26343</v>
      </c>
      <c r="C5" t="s">
        <v>86</v>
      </c>
      <c r="D5">
        <v>1</v>
      </c>
      <c r="E5" t="s">
        <v>17</v>
      </c>
      <c r="F5" s="8">
        <v>50.5</v>
      </c>
      <c r="G5" s="8">
        <v>50.5</v>
      </c>
    </row>
    <row r="6" spans="1:7" s="1" customFormat="1">
      <c r="D6" s="1" t="s">
        <v>33</v>
      </c>
      <c r="F6" s="9"/>
      <c r="G6" s="9">
        <f>SUM(G2:G5)</f>
        <v>82.4</v>
      </c>
    </row>
    <row r="7" spans="1:7">
      <c r="D7" s="1" t="s">
        <v>34</v>
      </c>
      <c r="G7" s="9" t="e">
        <f>'Podlahové vykurovanie'!G15+'Napojenie vykurovacích telies'!G22+'Regulačné armatúry'!G11+#REF!+'Kotly a zásobniky'!G7+'Expanzné nádoby'!G6+Izolácie!G10+'Ostatné prvky'!G12+'Rozdelenie vykurovacích okruhov'!G6</f>
        <v>#REF!</v>
      </c>
    </row>
    <row r="8" spans="1:7">
      <c r="B8" s="2" t="s">
        <v>35</v>
      </c>
      <c r="C8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0"/>
  <sheetViews>
    <sheetView workbookViewId="0">
      <selection activeCell="I30" sqref="I30"/>
    </sheetView>
  </sheetViews>
  <sheetFormatPr defaultRowHeight="14.4"/>
  <cols>
    <col min="1" max="1" width="3" bestFit="1" customWidth="1"/>
    <col min="2" max="2" width="10.33203125" bestFit="1" customWidth="1"/>
    <col min="3" max="3" width="91.21875" bestFit="1" customWidth="1"/>
    <col min="4" max="4" width="22.6640625" bestFit="1" customWidth="1"/>
    <col min="5" max="5" width="8.6640625" bestFit="1" customWidth="1"/>
    <col min="6" max="6" width="10.33203125" style="8" bestFit="1" customWidth="1"/>
    <col min="7" max="7" width="10.44140625" style="8" bestFit="1" customWidth="1"/>
  </cols>
  <sheetData>
    <row r="1" spans="1:8" ht="57.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8">
      <c r="A2" s="10"/>
      <c r="B2" s="10"/>
      <c r="C2" s="10" t="s">
        <v>80</v>
      </c>
      <c r="D2" s="10"/>
      <c r="E2" s="10"/>
      <c r="F2" s="11"/>
      <c r="G2" s="11"/>
    </row>
    <row r="3" spans="1:8">
      <c r="A3">
        <v>1</v>
      </c>
      <c r="B3">
        <v>10023704</v>
      </c>
      <c r="C3" t="s">
        <v>81</v>
      </c>
      <c r="D3">
        <v>1</v>
      </c>
      <c r="E3" t="s">
        <v>17</v>
      </c>
      <c r="F3" s="8">
        <v>1250</v>
      </c>
    </row>
    <row r="4" spans="1:8">
      <c r="A4">
        <v>2</v>
      </c>
      <c r="B4">
        <v>10020641</v>
      </c>
      <c r="C4" t="s">
        <v>133</v>
      </c>
      <c r="D4">
        <v>1</v>
      </c>
      <c r="E4" t="s">
        <v>17</v>
      </c>
      <c r="F4" s="8">
        <v>2875</v>
      </c>
    </row>
    <row r="5" spans="1:8">
      <c r="A5">
        <v>3</v>
      </c>
      <c r="B5">
        <v>10015124</v>
      </c>
      <c r="C5" t="s">
        <v>120</v>
      </c>
      <c r="D5">
        <v>1</v>
      </c>
      <c r="E5" t="s">
        <v>17</v>
      </c>
      <c r="F5" s="8">
        <v>1375</v>
      </c>
    </row>
    <row r="6" spans="1:8">
      <c r="A6">
        <v>4</v>
      </c>
      <c r="B6">
        <v>10044692</v>
      </c>
      <c r="C6" t="s">
        <v>82</v>
      </c>
      <c r="D6">
        <v>2</v>
      </c>
      <c r="E6" t="s">
        <v>17</v>
      </c>
      <c r="F6" s="8">
        <v>11900</v>
      </c>
      <c r="G6" s="8">
        <v>21400</v>
      </c>
    </row>
    <row r="7" spans="1:8" s="1" customFormat="1">
      <c r="A7">
        <v>5</v>
      </c>
      <c r="B7"/>
      <c r="C7" t="s">
        <v>118</v>
      </c>
      <c r="D7">
        <v>4</v>
      </c>
      <c r="E7" t="s">
        <v>17</v>
      </c>
      <c r="F7" s="8">
        <v>575</v>
      </c>
      <c r="G7" s="8">
        <f>F7*D7</f>
        <v>2300</v>
      </c>
      <c r="H7"/>
    </row>
    <row r="8" spans="1:8">
      <c r="A8">
        <v>6</v>
      </c>
      <c r="B8" s="1"/>
      <c r="C8" t="s">
        <v>119</v>
      </c>
      <c r="D8">
        <v>4</v>
      </c>
      <c r="E8" t="s">
        <v>17</v>
      </c>
      <c r="F8" s="9">
        <v>73.33</v>
      </c>
      <c r="G8" s="8">
        <f>F8*D8</f>
        <v>293.32</v>
      </c>
      <c r="H8" s="1"/>
    </row>
    <row r="9" spans="1:8">
      <c r="A9">
        <v>7</v>
      </c>
      <c r="B9" s="2"/>
      <c r="C9" s="3" t="s">
        <v>121</v>
      </c>
      <c r="D9">
        <v>2</v>
      </c>
      <c r="E9" t="s">
        <v>17</v>
      </c>
    </row>
    <row r="10" spans="1:8">
      <c r="A10">
        <v>8</v>
      </c>
      <c r="C10" t="s">
        <v>122</v>
      </c>
      <c r="D10">
        <v>1</v>
      </c>
      <c r="E10" t="s">
        <v>17</v>
      </c>
      <c r="F10" s="8">
        <v>270.83</v>
      </c>
    </row>
    <row r="11" spans="1:8">
      <c r="A11">
        <v>9</v>
      </c>
      <c r="C11" t="s">
        <v>123</v>
      </c>
      <c r="D11">
        <v>1</v>
      </c>
      <c r="E11" t="s">
        <v>17</v>
      </c>
      <c r="F11" s="8">
        <v>283.33</v>
      </c>
    </row>
    <row r="12" spans="1:8">
      <c r="A12">
        <v>10</v>
      </c>
      <c r="C12" t="s">
        <v>124</v>
      </c>
      <c r="D12">
        <v>1</v>
      </c>
      <c r="E12" t="s">
        <v>17</v>
      </c>
      <c r="F12" s="8">
        <v>116.67</v>
      </c>
    </row>
    <row r="13" spans="1:8">
      <c r="A13">
        <v>11</v>
      </c>
      <c r="C13" t="s">
        <v>125</v>
      </c>
      <c r="D13">
        <v>1</v>
      </c>
      <c r="E13" t="s">
        <v>17</v>
      </c>
      <c r="F13" s="8">
        <v>125</v>
      </c>
    </row>
    <row r="14" spans="1:8">
      <c r="A14">
        <v>12</v>
      </c>
      <c r="C14" t="s">
        <v>126</v>
      </c>
      <c r="D14">
        <v>1</v>
      </c>
      <c r="E14" t="s">
        <v>17</v>
      </c>
    </row>
    <row r="15" spans="1:8">
      <c r="A15">
        <v>13</v>
      </c>
      <c r="C15" t="s">
        <v>127</v>
      </c>
      <c r="D15">
        <v>6</v>
      </c>
      <c r="E15" t="s">
        <v>17</v>
      </c>
      <c r="F15" s="8">
        <v>20.420000000000002</v>
      </c>
    </row>
    <row r="16" spans="1:8">
      <c r="A16">
        <v>14</v>
      </c>
      <c r="C16" t="s">
        <v>128</v>
      </c>
      <c r="D16">
        <v>1</v>
      </c>
      <c r="E16" t="s">
        <v>17</v>
      </c>
      <c r="F16" s="8">
        <v>3500</v>
      </c>
    </row>
    <row r="17" spans="1:6">
      <c r="A17">
        <v>15</v>
      </c>
      <c r="C17" t="s">
        <v>129</v>
      </c>
      <c r="D17">
        <v>1</v>
      </c>
      <c r="E17" t="s">
        <v>17</v>
      </c>
    </row>
    <row r="18" spans="1:6">
      <c r="A18">
        <v>16</v>
      </c>
      <c r="C18" t="s">
        <v>130</v>
      </c>
      <c r="D18">
        <v>2</v>
      </c>
      <c r="E18" t="s">
        <v>17</v>
      </c>
    </row>
    <row r="19" spans="1:6">
      <c r="A19">
        <v>17</v>
      </c>
      <c r="C19" t="s">
        <v>131</v>
      </c>
      <c r="D19">
        <v>2</v>
      </c>
      <c r="E19" t="s">
        <v>17</v>
      </c>
      <c r="F19" s="8">
        <v>112.5</v>
      </c>
    </row>
    <row r="20" spans="1:6">
      <c r="A20">
        <v>18</v>
      </c>
      <c r="C20" t="s">
        <v>132</v>
      </c>
      <c r="D20">
        <v>1</v>
      </c>
      <c r="E20" t="s">
        <v>17</v>
      </c>
      <c r="F20" s="8">
        <v>81.67</v>
      </c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G17"/>
  <sheetViews>
    <sheetView workbookViewId="0"/>
  </sheetViews>
  <sheetFormatPr defaultRowHeight="14.4"/>
  <cols>
    <col min="1" max="1" width="2.44140625" bestFit="1" customWidth="1"/>
    <col min="2" max="2" width="33.21875" bestFit="1" customWidth="1"/>
    <col min="3" max="3" width="125.109375" bestFit="1" customWidth="1"/>
    <col min="4" max="4" width="22.6640625" bestFit="1" customWidth="1"/>
    <col min="5" max="5" width="8.6640625" bestFit="1" customWidth="1"/>
    <col min="6" max="6" width="8.886718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7</v>
      </c>
      <c r="D2" s="10"/>
      <c r="E2" s="10"/>
      <c r="F2" s="11"/>
      <c r="G2" s="11"/>
    </row>
    <row r="3" spans="1:7">
      <c r="A3">
        <v>1</v>
      </c>
      <c r="B3" t="s">
        <v>8</v>
      </c>
      <c r="C3" t="s">
        <v>9</v>
      </c>
      <c r="D3">
        <v>721.79</v>
      </c>
      <c r="E3" t="s">
        <v>10</v>
      </c>
      <c r="F3" s="8">
        <v>1.46</v>
      </c>
      <c r="G3" s="8">
        <v>1053.81</v>
      </c>
    </row>
    <row r="4" spans="1:7">
      <c r="A4">
        <v>2</v>
      </c>
      <c r="B4" t="s">
        <v>11</v>
      </c>
      <c r="C4" t="s">
        <v>12</v>
      </c>
      <c r="D4">
        <v>65.319999999999993</v>
      </c>
      <c r="E4" t="s">
        <v>13</v>
      </c>
      <c r="F4" s="8">
        <v>16.25</v>
      </c>
      <c r="G4" s="8">
        <v>1061.45</v>
      </c>
    </row>
    <row r="5" spans="1:7">
      <c r="A5">
        <v>3</v>
      </c>
      <c r="B5" t="s">
        <v>14</v>
      </c>
      <c r="C5" t="s">
        <v>15</v>
      </c>
      <c r="D5">
        <v>67.959999999999994</v>
      </c>
      <c r="E5" t="s">
        <v>13</v>
      </c>
      <c r="F5" s="8">
        <v>10.78</v>
      </c>
      <c r="G5" s="8">
        <v>732.61</v>
      </c>
    </row>
    <row r="6" spans="1:7">
      <c r="A6">
        <v>4</v>
      </c>
      <c r="B6">
        <v>1863207</v>
      </c>
      <c r="C6" t="s">
        <v>16</v>
      </c>
      <c r="D6">
        <v>2</v>
      </c>
      <c r="E6" t="s">
        <v>17</v>
      </c>
      <c r="F6" s="8">
        <v>233.6</v>
      </c>
      <c r="G6" s="8">
        <v>467.2</v>
      </c>
    </row>
    <row r="7" spans="1:7">
      <c r="A7">
        <v>5</v>
      </c>
      <c r="B7" t="s">
        <v>18</v>
      </c>
      <c r="C7" t="s">
        <v>19</v>
      </c>
      <c r="D7">
        <v>36.090000000000003</v>
      </c>
      <c r="E7" t="s">
        <v>10</v>
      </c>
      <c r="F7" s="8">
        <v>0.65</v>
      </c>
      <c r="G7" s="8">
        <v>23.46</v>
      </c>
    </row>
    <row r="8" spans="1:7">
      <c r="A8">
        <v>6</v>
      </c>
      <c r="B8">
        <v>1856915</v>
      </c>
      <c r="C8" t="s">
        <v>20</v>
      </c>
      <c r="D8">
        <v>2</v>
      </c>
      <c r="E8" t="s">
        <v>17</v>
      </c>
      <c r="F8" s="8">
        <v>104.73</v>
      </c>
      <c r="G8" s="8">
        <v>209.46</v>
      </c>
    </row>
    <row r="9" spans="1:7">
      <c r="A9">
        <v>7</v>
      </c>
      <c r="B9" t="s">
        <v>21</v>
      </c>
      <c r="C9" t="s">
        <v>22</v>
      </c>
      <c r="D9">
        <v>300</v>
      </c>
      <c r="E9" t="s">
        <v>17</v>
      </c>
      <c r="F9" s="8">
        <v>7.9</v>
      </c>
      <c r="G9" s="8">
        <v>2370</v>
      </c>
    </row>
    <row r="10" spans="1:7">
      <c r="A10">
        <v>8</v>
      </c>
      <c r="B10" t="s">
        <v>23</v>
      </c>
      <c r="C10" t="s">
        <v>24</v>
      </c>
      <c r="D10">
        <v>132.69999999999999</v>
      </c>
      <c r="E10" t="s">
        <v>10</v>
      </c>
      <c r="F10" s="8">
        <v>1.05</v>
      </c>
      <c r="G10" s="8">
        <v>139.34</v>
      </c>
    </row>
    <row r="11" spans="1:7">
      <c r="A11">
        <v>9</v>
      </c>
      <c r="B11" t="s">
        <v>25</v>
      </c>
      <c r="C11" t="s">
        <v>26</v>
      </c>
      <c r="D11">
        <v>13.06</v>
      </c>
      <c r="E11" t="s">
        <v>27</v>
      </c>
      <c r="F11" s="8">
        <v>43.12</v>
      </c>
      <c r="G11" s="8">
        <v>563.15</v>
      </c>
    </row>
    <row r="12" spans="1:7">
      <c r="A12" s="10"/>
      <c r="B12" s="10"/>
      <c r="C12" s="10" t="s">
        <v>28</v>
      </c>
      <c r="D12" s="10"/>
      <c r="E12" s="10"/>
      <c r="F12" s="11"/>
      <c r="G12" s="11"/>
    </row>
    <row r="13" spans="1:7">
      <c r="A13">
        <v>1</v>
      </c>
      <c r="B13" t="s">
        <v>29</v>
      </c>
      <c r="C13" t="s">
        <v>30</v>
      </c>
      <c r="D13">
        <v>14</v>
      </c>
      <c r="E13" t="s">
        <v>17</v>
      </c>
      <c r="F13" s="8">
        <v>16.12</v>
      </c>
      <c r="G13" s="8">
        <v>225.68</v>
      </c>
    </row>
    <row r="14" spans="1:7">
      <c r="A14">
        <v>2</v>
      </c>
      <c r="B14" t="s">
        <v>31</v>
      </c>
      <c r="C14" t="s">
        <v>32</v>
      </c>
      <c r="D14">
        <v>2</v>
      </c>
      <c r="E14" t="s">
        <v>17</v>
      </c>
      <c r="F14" s="8">
        <v>168.85</v>
      </c>
      <c r="G14" s="8">
        <v>337.7</v>
      </c>
    </row>
    <row r="15" spans="1:7" s="1" customFormat="1">
      <c r="D15" s="1" t="s">
        <v>33</v>
      </c>
      <c r="F15" s="9"/>
      <c r="G15" s="9">
        <f>SUM(G2:G14)</f>
        <v>7183.86</v>
      </c>
    </row>
    <row r="16" spans="1:7">
      <c r="D16" s="1" t="s">
        <v>34</v>
      </c>
      <c r="G16" s="9" t="e">
        <f>'Podlahové vykurovanie'!G15+'Napojenie vykurovacích telies'!G22+'Regulačné armatúry'!G11+#REF!+'Kotly a zásobniky'!G7+'Expanzné nádoby'!G6+Izolácie!G10+'Ostatné prvky'!G12+'Rozdelenie vykurovacích okruhov'!G6</f>
        <v>#REF!</v>
      </c>
    </row>
    <row r="17" spans="2:3">
      <c r="B17" s="2" t="s">
        <v>35</v>
      </c>
      <c r="C17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RowHeight="14.4"/>
  <cols>
    <col min="1" max="1" width="3" bestFit="1" customWidth="1"/>
    <col min="2" max="2" width="10.33203125" bestFit="1" customWidth="1"/>
    <col min="3" max="3" width="59.6640625" bestFit="1" customWidth="1"/>
    <col min="4" max="4" width="22.6640625" bestFit="1" customWidth="1"/>
    <col min="5" max="5" width="8.6640625" bestFit="1" customWidth="1"/>
    <col min="6" max="6" width="8.886718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7</v>
      </c>
      <c r="D2" s="10"/>
      <c r="E2" s="10"/>
      <c r="F2" s="11"/>
      <c r="G2" s="11"/>
    </row>
    <row r="3" spans="1:7">
      <c r="A3">
        <v>1</v>
      </c>
      <c r="B3" t="s">
        <v>36</v>
      </c>
      <c r="C3" t="s">
        <v>37</v>
      </c>
      <c r="D3">
        <v>1.62</v>
      </c>
      <c r="E3" t="s">
        <v>10</v>
      </c>
      <c r="F3" s="8">
        <v>3.24</v>
      </c>
      <c r="G3" s="8">
        <v>5.25</v>
      </c>
    </row>
    <row r="4" spans="1:7">
      <c r="A4">
        <v>2</v>
      </c>
      <c r="B4" t="s">
        <v>38</v>
      </c>
      <c r="C4" t="s">
        <v>39</v>
      </c>
      <c r="D4">
        <v>98.51</v>
      </c>
      <c r="E4" t="s">
        <v>10</v>
      </c>
      <c r="F4" s="8">
        <v>9.02</v>
      </c>
      <c r="G4" s="8">
        <v>888.56</v>
      </c>
    </row>
    <row r="5" spans="1:7">
      <c r="A5">
        <v>3</v>
      </c>
      <c r="B5" t="s">
        <v>40</v>
      </c>
      <c r="C5" t="s">
        <v>41</v>
      </c>
      <c r="D5">
        <v>58.74</v>
      </c>
      <c r="E5" t="s">
        <v>10</v>
      </c>
      <c r="F5" s="8">
        <v>6.75</v>
      </c>
      <c r="G5" s="8">
        <v>396.5</v>
      </c>
    </row>
    <row r="6" spans="1:7">
      <c r="A6">
        <v>4</v>
      </c>
      <c r="B6" t="s">
        <v>42</v>
      </c>
      <c r="C6" t="s">
        <v>43</v>
      </c>
      <c r="D6">
        <v>38.950000000000003</v>
      </c>
      <c r="E6" t="s">
        <v>10</v>
      </c>
      <c r="F6" s="8">
        <v>13.84</v>
      </c>
      <c r="G6" s="8">
        <v>539.07000000000005</v>
      </c>
    </row>
    <row r="7" spans="1:7">
      <c r="A7">
        <v>5</v>
      </c>
      <c r="B7">
        <v>1609803</v>
      </c>
      <c r="C7" t="s">
        <v>44</v>
      </c>
      <c r="D7">
        <v>28</v>
      </c>
      <c r="E7" t="s">
        <v>17</v>
      </c>
      <c r="F7" s="8">
        <v>3.47</v>
      </c>
      <c r="G7" s="8">
        <v>97.16</v>
      </c>
    </row>
    <row r="8" spans="1:7">
      <c r="A8">
        <v>6</v>
      </c>
      <c r="B8">
        <v>1626513</v>
      </c>
      <c r="C8" t="s">
        <v>45</v>
      </c>
      <c r="D8">
        <v>8</v>
      </c>
      <c r="E8" t="s">
        <v>17</v>
      </c>
      <c r="F8" s="8">
        <v>3.77</v>
      </c>
      <c r="G8" s="8">
        <v>30.16</v>
      </c>
    </row>
    <row r="9" spans="1:7">
      <c r="A9">
        <v>7</v>
      </c>
      <c r="B9" t="s">
        <v>46</v>
      </c>
      <c r="C9" t="s">
        <v>47</v>
      </c>
      <c r="D9">
        <v>2</v>
      </c>
      <c r="E9" t="s">
        <v>17</v>
      </c>
      <c r="F9" s="8">
        <v>15.78</v>
      </c>
      <c r="G9" s="8">
        <v>31.56</v>
      </c>
    </row>
    <row r="10" spans="1:7">
      <c r="A10">
        <v>8</v>
      </c>
      <c r="B10" t="s">
        <v>48</v>
      </c>
      <c r="C10" t="s">
        <v>49</v>
      </c>
      <c r="D10">
        <v>2</v>
      </c>
      <c r="E10" t="s">
        <v>17</v>
      </c>
      <c r="F10" s="8">
        <v>22.69</v>
      </c>
      <c r="G10" s="8">
        <v>45.38</v>
      </c>
    </row>
    <row r="11" spans="1:7">
      <c r="A11">
        <v>9</v>
      </c>
      <c r="B11" t="s">
        <v>50</v>
      </c>
      <c r="C11" t="s">
        <v>51</v>
      </c>
      <c r="D11">
        <v>2</v>
      </c>
      <c r="E11" t="s">
        <v>17</v>
      </c>
      <c r="F11" s="8">
        <v>23.11</v>
      </c>
      <c r="G11" s="8">
        <v>46.22</v>
      </c>
    </row>
    <row r="12" spans="1:7">
      <c r="A12">
        <v>10</v>
      </c>
      <c r="B12" t="s">
        <v>52</v>
      </c>
      <c r="C12" t="s">
        <v>53</v>
      </c>
      <c r="D12">
        <v>2</v>
      </c>
      <c r="E12" t="s">
        <v>17</v>
      </c>
      <c r="F12" s="8">
        <v>15.63</v>
      </c>
      <c r="G12" s="8">
        <v>31.26</v>
      </c>
    </row>
    <row r="13" spans="1:7">
      <c r="A13" s="10"/>
      <c r="B13" s="10"/>
      <c r="C13" s="10" t="s">
        <v>54</v>
      </c>
      <c r="D13" s="10"/>
      <c r="E13" s="10"/>
      <c r="F13" s="11"/>
      <c r="G13" s="11"/>
    </row>
    <row r="14" spans="1:7">
      <c r="A14">
        <v>1</v>
      </c>
      <c r="B14" t="s">
        <v>55</v>
      </c>
      <c r="C14" t="s">
        <v>56</v>
      </c>
      <c r="D14">
        <v>1.41</v>
      </c>
      <c r="E14" t="s">
        <v>10</v>
      </c>
      <c r="F14" s="8">
        <v>4</v>
      </c>
      <c r="G14" s="8">
        <v>5.64</v>
      </c>
    </row>
    <row r="15" spans="1:7">
      <c r="A15">
        <v>2</v>
      </c>
      <c r="B15" t="s">
        <v>57</v>
      </c>
      <c r="C15" t="s">
        <v>58</v>
      </c>
      <c r="D15">
        <v>5.03</v>
      </c>
      <c r="E15" t="s">
        <v>10</v>
      </c>
      <c r="F15" s="8">
        <v>11.4</v>
      </c>
      <c r="G15" s="8">
        <v>57.34</v>
      </c>
    </row>
    <row r="16" spans="1:7">
      <c r="A16">
        <v>3</v>
      </c>
      <c r="B16" t="s">
        <v>59</v>
      </c>
      <c r="C16" t="s">
        <v>60</v>
      </c>
      <c r="D16">
        <v>4.04</v>
      </c>
      <c r="E16" t="s">
        <v>10</v>
      </c>
      <c r="F16" s="8">
        <v>13.74</v>
      </c>
      <c r="G16" s="8">
        <v>55.51</v>
      </c>
    </row>
    <row r="17" spans="1:7">
      <c r="A17">
        <v>4</v>
      </c>
      <c r="B17" t="s">
        <v>61</v>
      </c>
      <c r="C17" t="s">
        <v>62</v>
      </c>
      <c r="D17">
        <v>13.1</v>
      </c>
      <c r="E17" t="s">
        <v>10</v>
      </c>
      <c r="F17" s="8">
        <v>17.89</v>
      </c>
      <c r="G17" s="8">
        <v>234.36</v>
      </c>
    </row>
    <row r="18" spans="1:7">
      <c r="A18">
        <v>5</v>
      </c>
      <c r="B18" t="s">
        <v>63</v>
      </c>
      <c r="C18" t="s">
        <v>64</v>
      </c>
      <c r="D18">
        <v>1</v>
      </c>
      <c r="E18" t="s">
        <v>17</v>
      </c>
      <c r="F18" s="8">
        <v>6.93</v>
      </c>
      <c r="G18" s="8">
        <v>6.93</v>
      </c>
    </row>
    <row r="19" spans="1:7">
      <c r="A19">
        <v>6</v>
      </c>
      <c r="B19" t="s">
        <v>65</v>
      </c>
      <c r="C19" t="s">
        <v>66</v>
      </c>
      <c r="D19">
        <v>2</v>
      </c>
      <c r="E19" t="s">
        <v>17</v>
      </c>
      <c r="F19" s="8">
        <v>15.25</v>
      </c>
      <c r="G19" s="8">
        <v>30.5</v>
      </c>
    </row>
    <row r="20" spans="1:7">
      <c r="A20">
        <v>7</v>
      </c>
      <c r="B20" t="s">
        <v>67</v>
      </c>
      <c r="C20" t="s">
        <v>68</v>
      </c>
      <c r="D20">
        <v>4</v>
      </c>
      <c r="E20" t="s">
        <v>17</v>
      </c>
      <c r="F20" s="8">
        <v>12.32</v>
      </c>
      <c r="G20" s="8">
        <v>49.28</v>
      </c>
    </row>
    <row r="21" spans="1:7">
      <c r="A21">
        <v>8</v>
      </c>
      <c r="B21" t="s">
        <v>69</v>
      </c>
      <c r="C21" t="s">
        <v>70</v>
      </c>
      <c r="D21">
        <v>6</v>
      </c>
      <c r="E21" t="s">
        <v>17</v>
      </c>
      <c r="F21" s="8">
        <v>24.15</v>
      </c>
      <c r="G21" s="8">
        <v>144.9</v>
      </c>
    </row>
    <row r="22" spans="1:7" s="1" customFormat="1">
      <c r="D22" s="1" t="s">
        <v>33</v>
      </c>
      <c r="F22" s="9"/>
      <c r="G22" s="9">
        <f>SUM(G2:G21)</f>
        <v>2695.5800000000008</v>
      </c>
    </row>
    <row r="23" spans="1:7">
      <c r="D23" s="1" t="s">
        <v>34</v>
      </c>
      <c r="G23" s="9" t="e">
        <f>'Podlahové vykurovanie'!G15+'Napojenie vykurovacích telies'!G22+'Regulačné armatúry'!G11+#REF!+'Kotly a zásobniky'!G7+'Expanzné nádoby'!G6+Izolácie!G10+'Ostatné prvky'!G12+'Rozdelenie vykurovacích okruhov'!G6</f>
        <v>#REF!</v>
      </c>
    </row>
    <row r="24" spans="1:7">
      <c r="B24" s="2" t="s">
        <v>35</v>
      </c>
      <c r="C24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G13"/>
  <sheetViews>
    <sheetView workbookViewId="0"/>
  </sheetViews>
  <sheetFormatPr defaultRowHeight="14.4"/>
  <cols>
    <col min="1" max="1" width="2.44140625" bestFit="1" customWidth="1"/>
    <col min="2" max="2" width="10.33203125" bestFit="1" customWidth="1"/>
    <col min="3" max="3" width="64.44140625" bestFit="1" customWidth="1"/>
    <col min="4" max="4" width="22.6640625" bestFit="1" customWidth="1"/>
    <col min="5" max="5" width="8.6640625" bestFit="1" customWidth="1"/>
    <col min="6" max="6" width="8.88671875" style="8" bestFit="1" customWidth="1"/>
    <col min="7" max="7" width="10.33203125" style="8" bestFit="1" customWidth="1"/>
  </cols>
  <sheetData>
    <row r="1" spans="1:7" ht="7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pans="1:7">
      <c r="A2" s="10"/>
      <c r="B2" s="10"/>
      <c r="C2" s="10" t="s">
        <v>71</v>
      </c>
      <c r="D2" s="10"/>
      <c r="E2" s="10"/>
      <c r="F2" s="11"/>
      <c r="G2" s="11"/>
    </row>
    <row r="3" spans="1:7">
      <c r="A3">
        <v>1</v>
      </c>
      <c r="B3">
        <v>1266202</v>
      </c>
      <c r="C3" t="s">
        <v>72</v>
      </c>
      <c r="D3">
        <v>4</v>
      </c>
      <c r="E3" t="s">
        <v>17</v>
      </c>
      <c r="F3" s="8">
        <v>8.9499999999999993</v>
      </c>
      <c r="G3" s="8">
        <v>35.799999999999997</v>
      </c>
    </row>
    <row r="4" spans="1:7">
      <c r="A4">
        <v>2</v>
      </c>
      <c r="B4">
        <v>1216001</v>
      </c>
      <c r="C4" t="s">
        <v>73</v>
      </c>
      <c r="D4">
        <v>1</v>
      </c>
      <c r="E4" t="s">
        <v>17</v>
      </c>
      <c r="F4" s="8">
        <v>8.2799999999999994</v>
      </c>
      <c r="G4" s="8">
        <v>8.2799999999999994</v>
      </c>
    </row>
    <row r="5" spans="1:7">
      <c r="A5">
        <v>3</v>
      </c>
      <c r="B5">
        <v>1216003</v>
      </c>
      <c r="C5" t="s">
        <v>74</v>
      </c>
      <c r="D5">
        <v>1</v>
      </c>
      <c r="E5" t="s">
        <v>17</v>
      </c>
      <c r="F5" s="8">
        <v>17.55</v>
      </c>
      <c r="G5" s="8">
        <v>17.55</v>
      </c>
    </row>
    <row r="6" spans="1:7">
      <c r="A6">
        <v>4</v>
      </c>
      <c r="B6">
        <v>1401701</v>
      </c>
      <c r="C6" t="s">
        <v>75</v>
      </c>
      <c r="D6">
        <v>1</v>
      </c>
      <c r="E6" t="s">
        <v>17</v>
      </c>
      <c r="F6" s="8">
        <v>50.43</v>
      </c>
      <c r="G6" s="8">
        <v>50.43</v>
      </c>
    </row>
    <row r="7" spans="1:7">
      <c r="A7">
        <v>5</v>
      </c>
      <c r="B7">
        <v>1401702</v>
      </c>
      <c r="C7" t="s">
        <v>76</v>
      </c>
      <c r="D7">
        <v>4</v>
      </c>
      <c r="E7" t="s">
        <v>17</v>
      </c>
      <c r="F7" s="8">
        <v>56.47</v>
      </c>
      <c r="G7" s="8">
        <v>225.88</v>
      </c>
    </row>
    <row r="8" spans="1:7">
      <c r="A8">
        <v>6</v>
      </c>
      <c r="B8">
        <v>1401703</v>
      </c>
      <c r="C8" t="s">
        <v>77</v>
      </c>
      <c r="D8">
        <v>1</v>
      </c>
      <c r="E8" t="s">
        <v>17</v>
      </c>
      <c r="F8" s="8">
        <v>77.739999999999995</v>
      </c>
      <c r="G8" s="8">
        <v>77.739999999999995</v>
      </c>
    </row>
    <row r="9" spans="1:7">
      <c r="A9" s="10"/>
      <c r="B9" s="10"/>
      <c r="C9" s="10" t="s">
        <v>78</v>
      </c>
      <c r="D9" s="10"/>
      <c r="E9" s="10"/>
      <c r="F9" s="11"/>
      <c r="G9" s="11"/>
    </row>
    <row r="10" spans="1:7">
      <c r="A10">
        <v>1</v>
      </c>
      <c r="B10">
        <v>43100100</v>
      </c>
      <c r="C10" t="s">
        <v>79</v>
      </c>
      <c r="D10">
        <v>4</v>
      </c>
      <c r="E10" t="s">
        <v>17</v>
      </c>
      <c r="F10" s="8">
        <v>85.41</v>
      </c>
      <c r="G10" s="8">
        <v>341.64</v>
      </c>
    </row>
    <row r="11" spans="1:7" s="1" customFormat="1">
      <c r="D11" s="1" t="s">
        <v>33</v>
      </c>
      <c r="F11" s="9"/>
      <c r="G11" s="9">
        <f>SUM(G2:G10)</f>
        <v>757.31999999999994</v>
      </c>
    </row>
    <row r="12" spans="1:7">
      <c r="D12" s="1" t="s">
        <v>34</v>
      </c>
      <c r="G12" s="9" t="e">
        <f>'Podlahové vykurovanie'!G15+'Napojenie vykurovacích telies'!G22+'Regulačné armatúry'!G11+#REF!+'Kotly a zásobniky'!G7+'Expanzné nádoby'!G6+Izolácie!G10+'Ostatné prvky'!G12+'Rozdelenie vykurovacích okruhov'!G6</f>
        <v>#REF!</v>
      </c>
    </row>
    <row r="13" spans="1:7">
      <c r="B13" s="2" t="s">
        <v>35</v>
      </c>
      <c r="C13" s="3"/>
    </row>
  </sheetData>
  <pageMargins left="0.7" right="0.7" top="0.75" bottom="0.75" header="0.3" footer="0.3"/>
  <pageSetup paperSize="9" orientation="portrait" horizontalDpi="0" verticalDpi="0" r:id="rId1"/>
  <headerFooter>
    <oddHeader>&amp;R&amp;B &amp;L&amp;8TechCON - Špecifikácia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8</vt:i4>
      </vt:variant>
    </vt:vector>
  </HeadingPairs>
  <TitlesOfParts>
    <vt:vector size="8" baseType="lpstr">
      <vt:lpstr>Rozdelenie vykurovacích okruhov</vt:lpstr>
      <vt:lpstr>Ostatné prvky</vt:lpstr>
      <vt:lpstr>Izolácie</vt:lpstr>
      <vt:lpstr>Expanzné nádoby</vt:lpstr>
      <vt:lpstr>Kotly a zásobniky</vt:lpstr>
      <vt:lpstr>Podlahové vykurovanie</vt:lpstr>
      <vt:lpstr>Napojenie vykurovacích telies</vt:lpstr>
      <vt:lpstr>Regulačné armatúry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2024-11-04T08:14:47Z</dcterms:created>
  <dcterms:modified xsi:type="dcterms:W3CDTF">2024-11-11T07:51:43Z</dcterms:modified>
</cp:coreProperties>
</file>